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BDA&amp;AI 2020-2022\AS\"/>
    </mc:Choice>
  </mc:AlternateContent>
  <xr:revisionPtr revIDLastSave="0" documentId="13_ncr:40009_{C9A9E2D6-7373-4861-9C85-616FE2DF6FB4}" xr6:coauthVersionLast="36" xr6:coauthVersionMax="36" xr10:uidLastSave="{00000000-0000-0000-0000-000000000000}"/>
  <bookViews>
    <workbookView xWindow="0" yWindow="0" windowWidth="38400" windowHeight="17870"/>
  </bookViews>
  <sheets>
    <sheet name="participants_86212050320 (1)" sheetId="1" r:id="rId1"/>
  </sheets>
  <calcPr calcId="0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G5" i="1" l="1"/>
</calcChain>
</file>

<file path=xl/sharedStrings.xml><?xml version="1.0" encoding="utf-8"?>
<sst xmlns="http://schemas.openxmlformats.org/spreadsheetml/2006/main" count="58" uniqueCount="56">
  <si>
    <t>Meeting ID</t>
  </si>
  <si>
    <t>Topic</t>
  </si>
  <si>
    <t>Start Time</t>
  </si>
  <si>
    <t>End Time</t>
  </si>
  <si>
    <t>User Email</t>
  </si>
  <si>
    <t>Duration (Minutes)</t>
  </si>
  <si>
    <t>Participants</t>
  </si>
  <si>
    <t>Academic Seminar</t>
  </si>
  <si>
    <t>ai@nsu.ru</t>
  </si>
  <si>
    <t>Name (Original Name)</t>
  </si>
  <si>
    <t>Total Duration (Minutes)</t>
  </si>
  <si>
    <t>Hami Asma'i</t>
  </si>
  <si>
    <t>Марк Андреевич Баушенко</t>
  </si>
  <si>
    <t>Vassily Baranov</t>
  </si>
  <si>
    <t>vassilybar@gmail.com</t>
  </si>
  <si>
    <t>Светлана Евгеньевна Кучуганова</t>
  </si>
  <si>
    <t>Watana Pongsapas</t>
  </si>
  <si>
    <t>Rohan</t>
  </si>
  <si>
    <t>r.rathore@g.nsu.ru</t>
  </si>
  <si>
    <t>Панферов Владислав Александрович</t>
  </si>
  <si>
    <t>panfyor26@gmail.com</t>
  </si>
  <si>
    <t>A. Donets</t>
  </si>
  <si>
    <t>Kirill Kalmutsky</t>
  </si>
  <si>
    <t>k.kalmutskii@g.nsu.ru</t>
  </si>
  <si>
    <t>Дарья Алексеевна Пирожкова</t>
  </si>
  <si>
    <t>d.pirozhkova@g.nsu.ru</t>
  </si>
  <si>
    <t>virgilio espina</t>
  </si>
  <si>
    <t>Raphael Blankson</t>
  </si>
  <si>
    <t>Sergey Verbitskiy</t>
  </si>
  <si>
    <t>Мукул Кумар Вишвас</t>
  </si>
  <si>
    <t>Kaivalya Anand Pandey</t>
  </si>
  <si>
    <t>Андрей Валерьевич Яшкин</t>
  </si>
  <si>
    <t>Alix Bernard</t>
  </si>
  <si>
    <t>alix.bernard9@gmail.com</t>
  </si>
  <si>
    <t>Rishabh Tiwari</t>
  </si>
  <si>
    <t>rishabht1219@gmail.com</t>
  </si>
  <si>
    <t>Александр Дмитриевич Руснак</t>
  </si>
  <si>
    <t>Мария Вадимовна Матвеева</t>
  </si>
  <si>
    <t>m.matveeva@g.nsu.ru</t>
  </si>
  <si>
    <t>Dinesh Reddy</t>
  </si>
  <si>
    <t>dineshreddy.y19@gmail.com</t>
  </si>
  <si>
    <t>Aaron# Xu Zhang</t>
  </si>
  <si>
    <t>Khuê Lưu</t>
  </si>
  <si>
    <t>Beerjil</t>
  </si>
  <si>
    <t>Mohamed Nasser</t>
  </si>
  <si>
    <t>n.mohamed@g.nsu.ru</t>
  </si>
  <si>
    <t>Bair Tuchinov</t>
  </si>
  <si>
    <t>Энес Эсвет Кузуджу</t>
  </si>
  <si>
    <t>e.kuzucu@g.nsu.ru</t>
  </si>
  <si>
    <t>Walid Koliaï</t>
  </si>
  <si>
    <t>Oladotun Aluko</t>
  </si>
  <si>
    <t>o.aluko@g.nsu.ru</t>
  </si>
  <si>
    <t>BDA &amp; AI NSU</t>
  </si>
  <si>
    <t>Effective time</t>
  </si>
  <si>
    <t>Effective start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</si>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</sst>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400]h:mm:ss\ AM/PM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22" fontId="0" fillId="0" borderId="10" xfId="0" applyNumberFormat="1" applyFont="1" applyBorder="1"/>
    <xf numFmtId="165" fontId="0" fillId="0" borderId="0" xfId="0" applyNumberFormat="1"/>
    <xf numFmtId="9" fontId="0" fillId="0" borderId="0" xfId="1" applyFont="1"/>
    <xf numFmtId="0" fontId="16" fillId="0" borderId="0" xfId="0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2"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D34" totalsRowShown="0">
  <autoFilter ref="A4:D34"/>
  <sortState ref="A5:C34">
    <sortCondition descending="1" ref="C4:C34"/>
  </sortState>
  <tableColumns count="4">
    <tableColumn id="1" name="Name (Original Name)"/>
    <tableColumn id="2" name="User Email"/>
    <tableColumn id="3" name="Total Duration (Minutes)"/>
    <tableColumn id="4" name="Percentage" dataCellStyle="Процентный">
      <calculatedColumnFormula>IF(Таблица1[[#This Row],[Total Duration (Minutes)]]&lt;$G$6,Таблица1[[#This Row],[Total Duration (Minutes)]]/$G$6,100%)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2" totalsRowShown="0">
  <autoFilter ref="A1:G2"/>
  <tableColumns count="7">
    <tableColumn id="1" name="Meeting ID"/>
    <tableColumn id="2" name="Topic"/>
    <tableColumn id="3" name="Start Time" dataDxfId="1"/>
    <tableColumn id="4" name="End Time" dataDxfId="0"/>
    <tableColumn id="5" name="User Email"/>
    <tableColumn id="6" name="Duration (Minutes)"/>
    <tableColumn id="7" name="Participa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34" sqref="A34"/>
    </sheetView>
  </sheetViews>
  <sheetFormatPr defaultRowHeight="14.5" x14ac:dyDescent="0.35"/>
  <cols>
    <col min="1" max="1" width="33.453125" bestFit="1" customWidth="1"/>
    <col min="2" max="2" width="25.36328125" bestFit="1" customWidth="1"/>
    <col min="3" max="3" width="24.1796875" bestFit="1" customWidth="1"/>
    <col min="4" max="4" width="15" bestFit="1" customWidth="1"/>
    <col min="5" max="5" width="11.90625" bestFit="1" customWidth="1"/>
    <col min="6" max="6" width="19.36328125" bestFit="1" customWidth="1"/>
    <col min="7" max="7" width="1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>
        <v>86212050320</v>
      </c>
      <c r="B2" t="s">
        <v>7</v>
      </c>
      <c r="C2" s="1">
        <v>44124.664965277778</v>
      </c>
      <c r="D2" s="1">
        <v>44124.74900462963</v>
      </c>
      <c r="E2" t="s">
        <v>8</v>
      </c>
      <c r="F2">
        <v>122</v>
      </c>
      <c r="G2">
        <v>35</v>
      </c>
    </row>
    <row r="4" spans="1:7" x14ac:dyDescent="0.35">
      <c r="A4" t="s">
        <v>9</v>
      </c>
      <c r="B4" t="s">
        <v>4</v>
      </c>
      <c r="C4" t="s">
        <v>10</v>
      </c>
      <c r="D4" t="s">
        <v>55</v>
      </c>
      <c r="F4" t="s">
        <v>54</v>
      </c>
      <c r="G4" s="2">
        <v>44124.681250000001</v>
      </c>
    </row>
    <row r="5" spans="1:7" x14ac:dyDescent="0.35">
      <c r="A5" s="5" t="s">
        <v>22</v>
      </c>
      <c r="B5" t="s">
        <v>23</v>
      </c>
      <c r="C5">
        <v>121</v>
      </c>
      <c r="D5" s="4">
        <f>IF(Таблица1[[#This Row],[Total Duration (Minutes)]]&lt;$G$6,Таблица1[[#This Row],[Total Duration (Minutes)]]/$G$6,100%)</f>
        <v>1</v>
      </c>
      <c r="F5" t="s">
        <v>53</v>
      </c>
      <c r="G5" s="3">
        <f>Таблица2[End Time]-G4</f>
        <v>6.7754629628325347E-2</v>
      </c>
    </row>
    <row r="6" spans="1:7" x14ac:dyDescent="0.35">
      <c r="A6" s="5" t="s">
        <v>50</v>
      </c>
      <c r="B6" t="s">
        <v>51</v>
      </c>
      <c r="C6">
        <v>116</v>
      </c>
      <c r="D6" s="4">
        <f>IF(Таблица1[[#This Row],[Total Duration (Minutes)]]&lt;$G$6,Таблица1[[#This Row],[Total Duration (Minutes)]]/$G$6,100%)</f>
        <v>1</v>
      </c>
      <c r="G6">
        <v>97</v>
      </c>
    </row>
    <row r="7" spans="1:7" x14ac:dyDescent="0.35">
      <c r="A7" s="5" t="s">
        <v>16</v>
      </c>
      <c r="C7">
        <v>112</v>
      </c>
      <c r="D7" s="4">
        <f>IF(Таблица1[[#This Row],[Total Duration (Minutes)]]&lt;$G$6,Таблица1[[#This Row],[Total Duration (Minutes)]]/$G$6,100%)</f>
        <v>1</v>
      </c>
    </row>
    <row r="8" spans="1:7" x14ac:dyDescent="0.35">
      <c r="A8" s="5" t="s">
        <v>49</v>
      </c>
      <c r="C8">
        <v>108</v>
      </c>
      <c r="D8" s="4">
        <f>IF(Таблица1[[#This Row],[Total Duration (Minutes)]]&lt;$G$6,Таблица1[[#This Row],[Total Duration (Minutes)]]/$G$6,100%)</f>
        <v>1</v>
      </c>
    </row>
    <row r="9" spans="1:7" x14ac:dyDescent="0.35">
      <c r="A9" s="5" t="s">
        <v>11</v>
      </c>
      <c r="C9">
        <v>104</v>
      </c>
      <c r="D9" s="4">
        <f>IF(Таблица1[[#This Row],[Total Duration (Minutes)]]&lt;$G$6,Таблица1[[#This Row],[Total Duration (Minutes)]]/$G$6,100%)</f>
        <v>1</v>
      </c>
    </row>
    <row r="10" spans="1:7" x14ac:dyDescent="0.35">
      <c r="A10" s="5" t="s">
        <v>13</v>
      </c>
      <c r="B10" t="s">
        <v>14</v>
      </c>
      <c r="C10">
        <v>103</v>
      </c>
      <c r="D10" s="4">
        <f>IF(Таблица1[[#This Row],[Total Duration (Minutes)]]&lt;$G$6,Таблица1[[#This Row],[Total Duration (Minutes)]]/$G$6,100%)</f>
        <v>1</v>
      </c>
    </row>
    <row r="11" spans="1:7" x14ac:dyDescent="0.35">
      <c r="A11" s="5" t="s">
        <v>17</v>
      </c>
      <c r="B11" t="s">
        <v>18</v>
      </c>
      <c r="C11">
        <v>103</v>
      </c>
      <c r="D11" s="4">
        <f>IF(Таблица1[[#This Row],[Total Duration (Minutes)]]&lt;$G$6,Таблица1[[#This Row],[Total Duration (Minutes)]]/$G$6,100%)</f>
        <v>1</v>
      </c>
    </row>
    <row r="12" spans="1:7" x14ac:dyDescent="0.35">
      <c r="A12" s="5" t="s">
        <v>12</v>
      </c>
      <c r="C12">
        <v>102</v>
      </c>
      <c r="D12" s="4">
        <f>IF(Таблица1[[#This Row],[Total Duration (Minutes)]]&lt;$G$6,Таблица1[[#This Row],[Total Duration (Minutes)]]/$G$6,100%)</f>
        <v>1</v>
      </c>
    </row>
    <row r="13" spans="1:7" x14ac:dyDescent="0.35">
      <c r="A13" s="5" t="s">
        <v>19</v>
      </c>
      <c r="B13" t="s">
        <v>20</v>
      </c>
      <c r="C13">
        <v>102</v>
      </c>
      <c r="D13" s="4">
        <f>IF(Таблица1[[#This Row],[Total Duration (Minutes)]]&lt;$G$6,Таблица1[[#This Row],[Total Duration (Minutes)]]/$G$6,100%)</f>
        <v>1</v>
      </c>
    </row>
    <row r="14" spans="1:7" x14ac:dyDescent="0.35">
      <c r="A14" s="5" t="s">
        <v>21</v>
      </c>
      <c r="C14">
        <v>101</v>
      </c>
      <c r="D14" s="4">
        <f>IF(Таблица1[[#This Row],[Total Duration (Minutes)]]&lt;$G$6,Таблица1[[#This Row],[Total Duration (Minutes)]]/$G$6,100%)</f>
        <v>1</v>
      </c>
    </row>
    <row r="15" spans="1:7" x14ac:dyDescent="0.35">
      <c r="A15" s="5" t="s">
        <v>24</v>
      </c>
      <c r="B15" t="s">
        <v>25</v>
      </c>
      <c r="C15">
        <v>101</v>
      </c>
      <c r="D15" s="4">
        <f>IF(Таблица1[[#This Row],[Total Duration (Minutes)]]&lt;$G$6,Таблица1[[#This Row],[Total Duration (Minutes)]]/$G$6,100%)</f>
        <v>1</v>
      </c>
    </row>
    <row r="16" spans="1:7" x14ac:dyDescent="0.35">
      <c r="A16" s="5" t="s">
        <v>26</v>
      </c>
      <c r="C16">
        <v>100</v>
      </c>
      <c r="D16" s="4">
        <f>IF(Таблица1[[#This Row],[Total Duration (Minutes)]]&lt;$G$6,Таблица1[[#This Row],[Total Duration (Minutes)]]/$G$6,100%)</f>
        <v>1</v>
      </c>
    </row>
    <row r="17" spans="1:4" x14ac:dyDescent="0.35">
      <c r="A17" s="5" t="s">
        <v>27</v>
      </c>
      <c r="C17">
        <v>100</v>
      </c>
      <c r="D17" s="4">
        <f>IF(Таблица1[[#This Row],[Total Duration (Minutes)]]&lt;$G$6,Таблица1[[#This Row],[Total Duration (Minutes)]]/$G$6,100%)</f>
        <v>1</v>
      </c>
    </row>
    <row r="18" spans="1:4" x14ac:dyDescent="0.35">
      <c r="A18" s="5" t="s">
        <v>30</v>
      </c>
      <c r="C18">
        <v>100</v>
      </c>
      <c r="D18" s="4">
        <f>IF(Таблица1[[#This Row],[Total Duration (Minutes)]]&lt;$G$6,Таблица1[[#This Row],[Total Duration (Minutes)]]/$G$6,100%)</f>
        <v>1</v>
      </c>
    </row>
    <row r="19" spans="1:4" x14ac:dyDescent="0.35">
      <c r="A19" s="5" t="s">
        <v>15</v>
      </c>
      <c r="C19">
        <v>99</v>
      </c>
      <c r="D19" s="4">
        <f>IF(Таблица1[[#This Row],[Total Duration (Minutes)]]&lt;$G$6,Таблица1[[#This Row],[Total Duration (Minutes)]]/$G$6,100%)</f>
        <v>1</v>
      </c>
    </row>
    <row r="20" spans="1:4" x14ac:dyDescent="0.35">
      <c r="A20" s="5" t="s">
        <v>31</v>
      </c>
      <c r="C20">
        <v>99</v>
      </c>
      <c r="D20" s="4">
        <f>IF(Таблица1[[#This Row],[Total Duration (Minutes)]]&lt;$G$6,Таблица1[[#This Row],[Total Duration (Minutes)]]/$G$6,100%)</f>
        <v>1</v>
      </c>
    </row>
    <row r="21" spans="1:4" x14ac:dyDescent="0.35">
      <c r="A21" s="5" t="s">
        <v>32</v>
      </c>
      <c r="B21" t="s">
        <v>33</v>
      </c>
      <c r="C21">
        <v>99</v>
      </c>
      <c r="D21" s="4">
        <f>IF(Таблица1[[#This Row],[Total Duration (Minutes)]]&lt;$G$6,Таблица1[[#This Row],[Total Duration (Minutes)]]/$G$6,100%)</f>
        <v>1</v>
      </c>
    </row>
    <row r="22" spans="1:4" x14ac:dyDescent="0.35">
      <c r="A22" s="5" t="s">
        <v>52</v>
      </c>
      <c r="B22" t="s">
        <v>8</v>
      </c>
      <c r="C22">
        <v>99</v>
      </c>
      <c r="D22" s="4">
        <f>IF(Таблица1[[#This Row],[Total Duration (Minutes)]]&lt;$G$6,Таблица1[[#This Row],[Total Duration (Minutes)]]/$G$6,100%)</f>
        <v>1</v>
      </c>
    </row>
    <row r="23" spans="1:4" x14ac:dyDescent="0.35">
      <c r="A23" s="5" t="s">
        <v>28</v>
      </c>
      <c r="C23">
        <v>98</v>
      </c>
      <c r="D23" s="4">
        <f>IF(Таблица1[[#This Row],[Total Duration (Minutes)]]&lt;$G$6,Таблица1[[#This Row],[Total Duration (Minutes)]]/$G$6,100%)</f>
        <v>1</v>
      </c>
    </row>
    <row r="24" spans="1:4" x14ac:dyDescent="0.35">
      <c r="A24" s="5" t="s">
        <v>34</v>
      </c>
      <c r="B24" t="s">
        <v>35</v>
      </c>
      <c r="C24">
        <v>97</v>
      </c>
      <c r="D24" s="4">
        <f>IF(Таблица1[[#This Row],[Total Duration (Minutes)]]&lt;$G$6,Таблица1[[#This Row],[Total Duration (Minutes)]]/$G$6,100%)</f>
        <v>1</v>
      </c>
    </row>
    <row r="25" spans="1:4" x14ac:dyDescent="0.35">
      <c r="A25" s="5" t="s">
        <v>36</v>
      </c>
      <c r="C25">
        <v>97</v>
      </c>
      <c r="D25" s="4">
        <f>IF(Таблица1[[#This Row],[Total Duration (Minutes)]]&lt;$G$6,Таблица1[[#This Row],[Total Duration (Minutes)]]/$G$6,100%)</f>
        <v>1</v>
      </c>
    </row>
    <row r="26" spans="1:4" x14ac:dyDescent="0.35">
      <c r="A26" s="5" t="s">
        <v>39</v>
      </c>
      <c r="B26" t="s">
        <v>40</v>
      </c>
      <c r="C26">
        <v>97</v>
      </c>
      <c r="D26" s="4">
        <f>IF(Таблица1[[#This Row],[Total Duration (Minutes)]]&lt;$G$6,Таблица1[[#This Row],[Total Duration (Minutes)]]/$G$6,100%)</f>
        <v>1</v>
      </c>
    </row>
    <row r="27" spans="1:4" x14ac:dyDescent="0.35">
      <c r="A27" s="5" t="s">
        <v>37</v>
      </c>
      <c r="B27" t="s">
        <v>38</v>
      </c>
      <c r="C27">
        <v>96</v>
      </c>
      <c r="D27" s="4">
        <f>IF(Таблица1[[#This Row],[Total Duration (Minutes)]]&lt;$G$6,Таблица1[[#This Row],[Total Duration (Minutes)]]/$G$6,100%)</f>
        <v>0.98969072164948457</v>
      </c>
    </row>
    <row r="28" spans="1:4" x14ac:dyDescent="0.35">
      <c r="A28" s="5" t="s">
        <v>41</v>
      </c>
      <c r="C28">
        <v>96</v>
      </c>
      <c r="D28" s="4">
        <f>IF(Таблица1[[#This Row],[Total Duration (Minutes)]]&lt;$G$6,Таблица1[[#This Row],[Total Duration (Minutes)]]/$G$6,100%)</f>
        <v>0.98969072164948457</v>
      </c>
    </row>
    <row r="29" spans="1:4" x14ac:dyDescent="0.35">
      <c r="A29" s="5" t="s">
        <v>42</v>
      </c>
      <c r="C29">
        <v>95</v>
      </c>
      <c r="D29" s="4">
        <f>IF(Таблица1[[#This Row],[Total Duration (Minutes)]]&lt;$G$6,Таблица1[[#This Row],[Total Duration (Minutes)]]/$G$6,100%)</f>
        <v>0.97938144329896903</v>
      </c>
    </row>
    <row r="30" spans="1:4" x14ac:dyDescent="0.35">
      <c r="A30" s="5" t="s">
        <v>44</v>
      </c>
      <c r="B30" t="s">
        <v>45</v>
      </c>
      <c r="C30">
        <v>93</v>
      </c>
      <c r="D30" s="4">
        <f>IF(Таблица1[[#This Row],[Total Duration (Minutes)]]&lt;$G$6,Таблица1[[#This Row],[Total Duration (Minutes)]]/$G$6,100%)</f>
        <v>0.95876288659793818</v>
      </c>
    </row>
    <row r="31" spans="1:4" x14ac:dyDescent="0.35">
      <c r="A31" s="5" t="s">
        <v>47</v>
      </c>
      <c r="B31" t="s">
        <v>48</v>
      </c>
      <c r="C31">
        <v>100</v>
      </c>
      <c r="D31" s="4">
        <f>IF(Таблица1[[#This Row],[Total Duration (Minutes)]]&lt;$G$6,Таблица1[[#This Row],[Total Duration (Minutes)]]/$G$6,100%)</f>
        <v>1</v>
      </c>
    </row>
    <row r="32" spans="1:4" x14ac:dyDescent="0.35">
      <c r="A32" s="5" t="s">
        <v>29</v>
      </c>
      <c r="C32">
        <v>90</v>
      </c>
      <c r="D32" s="4">
        <f>IF(Таблица1[[#This Row],[Total Duration (Minutes)]]&lt;$G$6,Таблица1[[#This Row],[Total Duration (Minutes)]]/$G$6,100%)</f>
        <v>0.92783505154639179</v>
      </c>
    </row>
    <row r="33" spans="1:4" x14ac:dyDescent="0.35">
      <c r="A33" s="5" t="s">
        <v>43</v>
      </c>
      <c r="C33">
        <v>82</v>
      </c>
      <c r="D33" s="4">
        <f>IF(Таблица1[[#This Row],[Total Duration (Minutes)]]&lt;$G$6,Таблица1[[#This Row],[Total Duration (Minutes)]]/$G$6,100%)</f>
        <v>0.84536082474226804</v>
      </c>
    </row>
    <row r="34" spans="1:4" x14ac:dyDescent="0.35">
      <c r="A34" s="5" t="s">
        <v>46</v>
      </c>
      <c r="C34">
        <v>14</v>
      </c>
      <c r="D34" s="4">
        <f>IF(Таблица1[[#This Row],[Total Duration (Minutes)]]&lt;$G$6,Таблица1[[#This Row],[Total Duration (Minutes)]]/$G$6,100%)</f>
        <v>0.14432989690721648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participants_86212050320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Павловский Евгений</dc:creator>
  <cp:lastModifiedBy>Павловский Евгений</cp:lastModifiedBy>
  <dcterms:created xsi:type="dcterms:W3CDTF">2020-10-20T11:11:18Z</dcterms:created>
  <dcterms:modified xsi:type="dcterms:W3CDTF">2020-10-20T11:30:35Z</dcterms:modified>
</cp:coreProperties>
</file>